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16695" windowHeight="10905" tabRatio="864"/>
  </bookViews>
  <sheets>
    <sheet name="Итоги" sheetId="19" r:id="rId1"/>
  </sheets>
  <definedNames>
    <definedName name="_xlnm._FilterDatabase" localSheetId="0" hidden="1">Итоги!$B$2:$G$39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9" l="1"/>
  <c r="J67" i="19"/>
  <c r="I62" i="19"/>
  <c r="J58" i="19" s="1"/>
  <c r="I53" i="19"/>
  <c r="I44" i="19"/>
  <c r="J40" i="19" s="1"/>
  <c r="J49" i="19"/>
  <c r="I35" i="19"/>
  <c r="I26" i="19"/>
  <c r="I17" i="19" l="1"/>
  <c r="I8" i="19"/>
  <c r="J31" i="19" l="1"/>
  <c r="J22" i="19" l="1"/>
  <c r="J13" i="19"/>
  <c r="J4" i="19"/>
</calcChain>
</file>

<file path=xl/sharedStrings.xml><?xml version="1.0" encoding="utf-8"?>
<sst xmlns="http://schemas.openxmlformats.org/spreadsheetml/2006/main" count="99" uniqueCount="45">
  <si>
    <t xml:space="preserve">Оценка ответа по каждому вопросу </t>
  </si>
  <si>
    <t>Итоговый балл</t>
  </si>
  <si>
    <t>Номер вопроса в листе оценки</t>
  </si>
  <si>
    <t>Оценка ответа</t>
  </si>
  <si>
    <t>+</t>
  </si>
  <si>
    <t>-</t>
  </si>
  <si>
    <t>Наименование исполнителя</t>
  </si>
  <si>
    <t>E-mail исполнителя</t>
  </si>
  <si>
    <t>Сайт (иное) исполнителя</t>
  </si>
  <si>
    <t>Ссылки на примеры (описание примеров) услуг исполнителя</t>
  </si>
  <si>
    <t>fortuna-exclusive@yandex.ru</t>
  </si>
  <si>
    <t>ООО ПРОИЗВОДСТВЕННАЯ КОМПАНИЯ ФОРТУНА"
(г. Москва)</t>
  </si>
  <si>
    <t>ИНН исполнителя</t>
  </si>
  <si>
    <t>ООО "ПРОФИЭКСПО"
(г. Москва)</t>
  </si>
  <si>
    <t>www.profiexpo.ru</t>
  </si>
  <si>
    <t>info@profiexpo.ru</t>
  </si>
  <si>
    <t>www.g2r.ru</t>
  </si>
  <si>
    <t>expo@g2r.ru</t>
  </si>
  <si>
    <t xml:space="preserve">Наименование конкретных международных выставочно-ярмарочных мероприятиях за пределами территории Российской Федерации и на территории Российской Федерации </t>
  </si>
  <si>
    <t>1. Казахстанская международная выставка "Powerexpo Almaty 2019" "Энергетика, электротехника и энергетическое машиностроение"
2. Международная выставка продуктов питания "The Middle East Organic and Natural Product Expo Dubai 2019" 
3. 27-я международная выставка продуктов питания, напитков и сырья для их производства "ПРОДЭКСПО-2020"
4. Международная выставка "DAIRYTECH.Молочная и мясная индустрия 2020"
5. Международная выставка "AgroWorld Uzbekistan 2020"
6. IV Международный ЭКСПО Шелковый путь 2019
7. Международное выставочно-ярмарочное мероприятие "Отопление. Водоснабжение. Климат"
8. Выставочно-ярмарочное мероприятие "Продэкспо 2022"</t>
  </si>
  <si>
    <t>Представлены акты оказанных услуг по организации участия в следующих выставках:
1. Казахстанская международная выставка «Powerexpo Almaty 2019» "Энергетика, электротехника и энергетическое машиностроение» с 23 по 25 октября 2019 года.
2. Международная выставка продуктов питания «The Middle East Organic and Natural Product Expo Dubai 2019» с 3 по 5 декабря 2019 года.
3. 27-я международная выставка продуктов питания, напитков и сырья для их производства «ПРОДЭКСПО-2020» с 10 по 14 февраля 2020 года.
4. Международная выставка «DAIRYTECH.Молочная и мясная индустрия 2020» с 18 по 21 февраля 2020 года
5. Международная выставка «AgroWorld Uzbekistan 2020» с 11 по 13 марта 2020 года.
6. IV Международный ЭКСПО Шелковый путь 2019 с 11 по 15 мая 2019 года.
7. Международное выставочно-ярмарочное мероприятие "Отопление. Водоснабжение. Климат" с 28 по 30 октября 2021 года.
8. Выставочно-ярмарочное мероприятие «Продэкспо 2022» с 7 по 11 февраля 2022 года.</t>
  </si>
  <si>
    <t>Результаты отбора Центром поддержки экспорта Камчатского края (АНО "КВТЦ") потенциальных исполнителей, привлекаемых в 2023 г. для оказания экспортно ориентированным субъектам малого и среднего предпринимательства Камчатского края
 комплексной услуги по организации участия в международных выставочно-ярмарочных мероприятиях на территории Российской Федерации и за пределами территории Российской Федерации</t>
  </si>
  <si>
    <t xml:space="preserve"> www.fortunaexclusive.ru </t>
  </si>
  <si>
    <t>Peterfood, Worldfood, ПРОДЭКСПО, Золотая осень, PIR EXPO, Мероприятия проводимые на выставочных площадках Экпоцентр, Крокус Экспо, ВДНХ, Экспо Форум, БЕЛЭКСПО (Минск, Беларусь)</t>
  </si>
  <si>
    <t>https://upakovka-tradefair.ru ;  http://www.pmtf.ru ; https://www.mvc-expohleb.ru ; https://www.cstb.ru ; https://agros-expo.com ; https://www.gece.moscow ; https://www.nais-russia.com/ ; https://www.prod-expo.ru/ ; https://www.aquatherm-moscow.ru/ru-ru.html ; http://rkf.org.ru ; http://hhexpo.ru ; https://www.interlak-expo.ru/ ; https://www.itmexpo.ru ; https://www.mitt.ru/; https://www.cabex.ru/; https://www.inlegmash-expo.ru/ ; https://www.mosbuild.com/ ; https://www.neftegaz-expo.ru; https://expoelectronica.ru/ ; https://modern-bakery-moscow.ru.messefrankfurt.com/moscow/ru.html; https://expoelectronica.ru/; https://www.analitikaexpo.com/ ; https://www.metobr-expo.ru ; https://bauma-ctt.ru/ ; https://isse-russia.ru ; https://www.rosupack.com/ ;  https://world-food.ru/ ; https://www.rusarmyexpo.ru ; https://aviasalon.com; https://automechanika.ru.messefrankfurt.com/ ; http://expo1520.ru/; https://www.chemistry-expo.ru; http://www.htexporus.ru; https://www.cjf-expo.ru;  https://www.mirdetstva-expo.ru; https://www.agroprodmash-expo.ru; https://pirexpo.com; http://goldenautumn.moscow; https://www.weldex.ru/; http://nvc-pet.moscow; https://vbaforum.ru; https://www.technoforum-expo.ru/ru/; https://www.interpolitex.ru; https://www.intercharm.ru/; http://www.natexpo.ru; https://www.meb-expo.ru; https://www.pharmtech-expo.ru/; http://peterfood.ru; https://wcs-moscow.ru; https://ddv.moscow; https://ladya-expo.ru/ru/; https://www.osmexpo.ru/; https://www.nais-russia.com/;  https://skrepkaexpo.ru; https://www.securika-moscow.ru/; http://textilexpo.ru/; https://batimat-rus.com; http://www.interauto-expo.ru                                                                Так же примеры всех работ можно посмотреть на сайте компании https://www.fortunaexclusive.ru </t>
  </si>
  <si>
    <t>ООО «Дизайн-студия Фортуна»
(г. Москва)</t>
  </si>
  <si>
    <t>ООО «АзияЭксперт»
(г. Магнитогорск)</t>
  </si>
  <si>
    <t>Peterfood, Worldfood, ПРОДЭКСПО, Золотая осень, PIR EXPO, Мероприятия проводимые на выставочных площадках Экпоцентр,Крокус Экспо, ВДНХ, Экспо Форум, БЕЛЭКСПО (Минск, Беларусь)</t>
  </si>
  <si>
    <t>ООО "САРМА-М"
(г. Москва)</t>
  </si>
  <si>
    <t xml:space="preserve"> info.sarma-m@yandex.ru</t>
  </si>
  <si>
    <t>Peterfood, Worldfood, ПРОДЭКСПО, Золотая осень, PIR EXPO, Мероприятия проводимые на выставочных площадках Экпоцентр,Крокус Экспо, ВДНХ, Экспо Форум, КазаньЭкспо, БЕЛЭКСПО (Минск, Беларусь), ВЦ "Ереван", СКК (Ереван, Армения), ВЦ «Корме», КЦДС «Атакент» (Астана, Алматы, Казахстан)</t>
  </si>
  <si>
    <t>Компания зарегистрирована 28.11.2022</t>
  </si>
  <si>
    <t>ООО «АЙТИИ ЭКСПО ИНТЕРНЕШНЛ» 
(г. Москва)</t>
  </si>
  <si>
    <t>Международная выставка туризма и
индустрии гостеприимства MITT</t>
  </si>
  <si>
    <t>https://mitt.ru/ru/</t>
  </si>
  <si>
    <t xml:space="preserve">ООО "ИК ЭКСПЛОРО"
(г. Москва) </t>
  </si>
  <si>
    <t>Cafe Show Vietnam International , INDIA INTERNATIONAL TRAVEL MART BENGALURU  &amp; TOURISM EXHIBITION, International Hospitality Expo (IHE) India 2023, MEDIPHARM VIETNAM EXPO 2023, NDIA INTERNATIONAL TRAVEL MART MUMBAI &amp; TOURISM EXHIBITION, Dubai International Fashion Week,  MEDIPHARM VIETNAM EXPO 2023 in Hanoi, а также выставки на территории средней азии и Кавказа.</t>
  </si>
  <si>
    <t>www.exploro.ru</t>
  </si>
  <si>
    <t>info@exploro.ru</t>
  </si>
  <si>
    <t>Представлены акты оказанных услуг по участию в выставках.</t>
  </si>
  <si>
    <t>Выставки в странах Европы (Турция), Азии, Ближнего Востока; в странах СНГ и в России (Москва, Санкт-Петербург, регионы России)</t>
  </si>
  <si>
    <t>ООО "БИ ЭКС ДЖИ"
(г. ЧЕЛЯБИНСК)</t>
  </si>
  <si>
    <t>kev@bxg24.ru</t>
  </si>
  <si>
    <t>https://www.profiexpo.ru/portfolio.html
Представлены акты оказанных услуг по участию в выставках.</t>
  </si>
  <si>
    <t>1.Международная туристическая выставка MITT 2023 март 2023 г. Москва (Россия)
 2.OTM Mumbai Outbound Tourism Market 02-04 февраля 2023 Мумбаи (Индия)
3.SATTE SATTE (Биржа путешествий и туризма в Южной Азии) 09-11 февраля 2023 г. Нью-Дели (Индия)
 4.Казахстанская международная туристическая выставка KITF 19-21 апреля 2023 г. Алматы (Казахстан) 
5.ОТДЫХ РБ 13-15 апреля 2023 г. Минск (Беларусь) 
6.TITF Ташкентская Международная Туристическая Ярмарка Ноябрь 2023 г. Ташкент (Узбекистан) 
7.30-ой Международная выставка продуктов питания, напитков и сырья для их производства «Продэкспо 2023» г. Москва (Россия)
8. 17-ой Международная специализированная выставка товаров для детей «Kids Russia 2023»
9. 27-Я МЕЖДУНАРОДНАЯ ВЫСТАВКА AQUATHERM MOSCOW 14—17 февраля 2023
10. Международный военно-технический форум «Армия-2023», 14-20 августа
11.23-я международная специализированная выставка «Оборудование, приборы и инструменты для металлообрабатывающей промышленности» 22-26 мая 2023 12.KazBuild 2023 - международная строительная и интерьерная выставка с 6 по 8 сентября
13.1 - 3 ноября 2023 года на 25-ю Центрально-Азиатская Международная выставка «FoodExpo Qazaqstan» 
14.ОТДЫХ LEISURE 2023 12-14 СЕНТЯБРЯ 2023 МОСКВА, ЦВК «ЭКСПОЦЕНТР»
15.Cairo WoodShow 2023, Каир, Египет
16.AgroExpo Uzbekistan / Agrotech Expo 2023 - Международная выставка сельхозтехники, растениеводства и животноводства 28.11.2023 - 30.11.2023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</si>
</sst>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002E5F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873B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ortuna-exclusive@yandex.ru" TargetMode="External"/><Relationship Id="rId13" Type="http://schemas.openxmlformats.org/officeDocument/2006/relationships/hyperlink" Target="http://www.profiexpo.ru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fortuna-expo.ru/" TargetMode="External"/><Relationship Id="rId7" Type="http://schemas.openxmlformats.org/officeDocument/2006/relationships/hyperlink" Target="https://fortuna-expo.ru/" TargetMode="External"/><Relationship Id="rId12" Type="http://schemas.openxmlformats.org/officeDocument/2006/relationships/hyperlink" Target="mailto:info@exploro.ru" TargetMode="External"/><Relationship Id="rId17" Type="http://schemas.openxmlformats.org/officeDocument/2006/relationships/hyperlink" Target="https://www.profiexpo.ru/portfolio.html&#1055;&#1088;&#1077;&#1076;&#1089;&#1090;&#1072;&#1074;&#1083;&#1077;&#1085;&#1099;%20&#1072;&#1082;&#1090;&#1099;%20&#1086;&#1082;&#1072;&#1079;&#1072;&#1085;&#1085;&#1099;&#1093;%20&#1091;&#1089;&#1083;&#1091;&#1075;%20&#1087;&#1086;%20&#1091;&#1095;&#1072;&#1089;&#1090;&#1080;&#1102;%20&#1074;%20&#1074;&#1099;&#1089;&#1090;&#1072;&#1074;&#1082;&#1072;&#1093;." TargetMode="External"/><Relationship Id="rId2" Type="http://schemas.openxmlformats.org/officeDocument/2006/relationships/hyperlink" Target="mailto:expo@g2r.ru" TargetMode="External"/><Relationship Id="rId16" Type="http://schemas.openxmlformats.org/officeDocument/2006/relationships/hyperlink" Target="mailto:kev@bxg24.ru" TargetMode="External"/><Relationship Id="rId1" Type="http://schemas.openxmlformats.org/officeDocument/2006/relationships/hyperlink" Target="http://www.g2r.ru/" TargetMode="External"/><Relationship Id="rId6" Type="http://schemas.openxmlformats.org/officeDocument/2006/relationships/hyperlink" Target="mailto:info@profiexpo.ru" TargetMode="External"/><Relationship Id="rId11" Type="http://schemas.openxmlformats.org/officeDocument/2006/relationships/hyperlink" Target="http://www.exploro.ru/" TargetMode="External"/><Relationship Id="rId5" Type="http://schemas.openxmlformats.org/officeDocument/2006/relationships/hyperlink" Target="http://www.profiexpo.ru/" TargetMode="External"/><Relationship Id="rId15" Type="http://schemas.openxmlformats.org/officeDocument/2006/relationships/hyperlink" Target="mailto:kev@bxg24.ru" TargetMode="External"/><Relationship Id="rId10" Type="http://schemas.openxmlformats.org/officeDocument/2006/relationships/hyperlink" Target="https://mitt.ru/ru/" TargetMode="External"/><Relationship Id="rId4" Type="http://schemas.openxmlformats.org/officeDocument/2006/relationships/hyperlink" Target="mailto:fortuna-exclusive@yandex.ru" TargetMode="External"/><Relationship Id="rId9" Type="http://schemas.openxmlformats.org/officeDocument/2006/relationships/hyperlink" Target="mailto:info@profiexpo.ru" TargetMode="External"/><Relationship Id="rId14" Type="http://schemas.openxmlformats.org/officeDocument/2006/relationships/hyperlink" Target="mailto:info@profiexp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9" tint="-0.249977111117893"/>
  </sheetPr>
  <dimension ref="A1:J75"/>
  <sheetViews>
    <sheetView tabSelected="1" zoomScale="85" zoomScaleNormal="85" workbookViewId="0">
      <pane xSplit="7" ySplit="3" topLeftCell="H70" activePane="bottomRight" state="frozen"/>
      <selection pane="topRight" activeCell="H1" sqref="H1"/>
      <selection pane="bottomLeft" activeCell="A4" sqref="A4"/>
      <selection pane="bottomRight" activeCell="G79" sqref="G79"/>
    </sheetView>
  </sheetViews>
  <sheetFormatPr defaultRowHeight="15" x14ac:dyDescent="0.25"/>
  <cols>
    <col min="2" max="2" width="39.28515625" customWidth="1"/>
    <col min="3" max="3" width="15.5703125" customWidth="1"/>
    <col min="4" max="4" width="28.28515625" customWidth="1"/>
    <col min="5" max="5" width="43.42578125" customWidth="1"/>
    <col min="6" max="6" width="57" customWidth="1"/>
    <col min="7" max="7" width="72.42578125" customWidth="1"/>
    <col min="10" max="10" width="22.7109375" customWidth="1"/>
  </cols>
  <sheetData>
    <row r="1" spans="1:10" ht="62.25" customHeight="1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 customHeight="1" x14ac:dyDescent="0.25">
      <c r="A2" s="38"/>
      <c r="B2" s="40" t="s">
        <v>6</v>
      </c>
      <c r="C2" s="40" t="s">
        <v>12</v>
      </c>
      <c r="D2" s="38" t="s">
        <v>8</v>
      </c>
      <c r="E2" s="38" t="s">
        <v>7</v>
      </c>
      <c r="F2" s="38" t="s">
        <v>18</v>
      </c>
      <c r="G2" s="40" t="s">
        <v>9</v>
      </c>
      <c r="H2" s="40" t="s">
        <v>0</v>
      </c>
      <c r="I2" s="40"/>
      <c r="J2" s="40" t="s">
        <v>1</v>
      </c>
    </row>
    <row r="3" spans="1:10" ht="61.5" customHeight="1" x14ac:dyDescent="0.25">
      <c r="A3" s="39"/>
      <c r="B3" s="40"/>
      <c r="C3" s="40"/>
      <c r="D3" s="39"/>
      <c r="E3" s="39"/>
      <c r="F3" s="39"/>
      <c r="G3" s="40"/>
      <c r="H3" s="1" t="s">
        <v>2</v>
      </c>
      <c r="I3" s="1" t="s">
        <v>3</v>
      </c>
      <c r="J3" s="40"/>
    </row>
    <row r="4" spans="1:10" ht="15" customHeight="1" x14ac:dyDescent="0.25">
      <c r="A4" s="18">
        <v>1</v>
      </c>
      <c r="B4" s="18" t="s">
        <v>26</v>
      </c>
      <c r="C4" s="27">
        <v>7456030357</v>
      </c>
      <c r="D4" s="30" t="s">
        <v>16</v>
      </c>
      <c r="E4" s="30" t="s">
        <v>17</v>
      </c>
      <c r="F4" s="18" t="s">
        <v>19</v>
      </c>
      <c r="G4" s="36" t="s">
        <v>20</v>
      </c>
      <c r="H4" s="2">
        <v>1</v>
      </c>
      <c r="I4" s="3" t="s">
        <v>4</v>
      </c>
      <c r="J4" s="24">
        <f>SUM(I4:I9)</f>
        <v>6.5</v>
      </c>
    </row>
    <row r="5" spans="1:10" x14ac:dyDescent="0.25">
      <c r="A5" s="19"/>
      <c r="B5" s="19"/>
      <c r="C5" s="28"/>
      <c r="D5" s="31"/>
      <c r="E5" s="19"/>
      <c r="F5" s="19"/>
      <c r="G5" s="22"/>
      <c r="H5" s="2">
        <v>2</v>
      </c>
      <c r="I5" s="3">
        <v>1</v>
      </c>
      <c r="J5" s="25"/>
    </row>
    <row r="6" spans="1:10" x14ac:dyDescent="0.25">
      <c r="A6" s="19"/>
      <c r="B6" s="19"/>
      <c r="C6" s="28"/>
      <c r="D6" s="31"/>
      <c r="E6" s="19"/>
      <c r="F6" s="19"/>
      <c r="G6" s="22"/>
      <c r="H6" s="2">
        <v>3</v>
      </c>
      <c r="I6" s="3" t="s">
        <v>4</v>
      </c>
      <c r="J6" s="25"/>
    </row>
    <row r="7" spans="1:10" x14ac:dyDescent="0.25">
      <c r="A7" s="19"/>
      <c r="B7" s="19"/>
      <c r="C7" s="28"/>
      <c r="D7" s="31"/>
      <c r="E7" s="19"/>
      <c r="F7" s="19"/>
      <c r="G7" s="22"/>
      <c r="H7" s="2">
        <v>4</v>
      </c>
      <c r="I7" s="3" t="s">
        <v>4</v>
      </c>
      <c r="J7" s="25"/>
    </row>
    <row r="8" spans="1:10" x14ac:dyDescent="0.25">
      <c r="A8" s="19"/>
      <c r="B8" s="19"/>
      <c r="C8" s="28"/>
      <c r="D8" s="31"/>
      <c r="E8" s="19"/>
      <c r="F8" s="19"/>
      <c r="G8" s="22"/>
      <c r="H8" s="2">
        <v>5</v>
      </c>
      <c r="I8" s="3">
        <f>0.5*9</f>
        <v>4.5</v>
      </c>
      <c r="J8" s="25"/>
    </row>
    <row r="9" spans="1:10" x14ac:dyDescent="0.25">
      <c r="A9" s="19"/>
      <c r="B9" s="19"/>
      <c r="C9" s="28"/>
      <c r="D9" s="31"/>
      <c r="E9" s="19"/>
      <c r="F9" s="19"/>
      <c r="G9" s="22"/>
      <c r="H9" s="2">
        <v>6</v>
      </c>
      <c r="I9" s="3">
        <v>1</v>
      </c>
      <c r="J9" s="25"/>
    </row>
    <row r="10" spans="1:10" x14ac:dyDescent="0.25">
      <c r="A10" s="19"/>
      <c r="B10" s="19"/>
      <c r="C10" s="28"/>
      <c r="D10" s="31"/>
      <c r="E10" s="19"/>
      <c r="F10" s="19"/>
      <c r="G10" s="22"/>
      <c r="H10" s="2">
        <v>7</v>
      </c>
      <c r="I10" s="3" t="s">
        <v>4</v>
      </c>
      <c r="J10" s="25"/>
    </row>
    <row r="11" spans="1:10" x14ac:dyDescent="0.25">
      <c r="A11" s="19"/>
      <c r="B11" s="19"/>
      <c r="C11" s="28"/>
      <c r="D11" s="31"/>
      <c r="E11" s="19"/>
      <c r="F11" s="19"/>
      <c r="G11" s="22"/>
      <c r="H11" s="2">
        <v>8</v>
      </c>
      <c r="I11" s="3" t="s">
        <v>4</v>
      </c>
      <c r="J11" s="25"/>
    </row>
    <row r="12" spans="1:10" ht="155.25" customHeight="1" x14ac:dyDescent="0.25">
      <c r="A12" s="20"/>
      <c r="B12" s="20"/>
      <c r="C12" s="29"/>
      <c r="D12" s="32"/>
      <c r="E12" s="20"/>
      <c r="F12" s="20"/>
      <c r="G12" s="23"/>
      <c r="H12" s="2">
        <v>9</v>
      </c>
      <c r="I12" s="3" t="s">
        <v>4</v>
      </c>
      <c r="J12" s="26"/>
    </row>
    <row r="13" spans="1:10" ht="15" customHeight="1" x14ac:dyDescent="0.25">
      <c r="A13" s="18">
        <v>2</v>
      </c>
      <c r="B13" s="18" t="s">
        <v>11</v>
      </c>
      <c r="C13" s="27">
        <v>9705009810</v>
      </c>
      <c r="D13" s="30" t="s">
        <v>22</v>
      </c>
      <c r="E13" s="30" t="s">
        <v>10</v>
      </c>
      <c r="F13" s="18" t="s">
        <v>23</v>
      </c>
      <c r="G13" s="21" t="s">
        <v>24</v>
      </c>
      <c r="H13" s="2">
        <v>1</v>
      </c>
      <c r="I13" s="3" t="s">
        <v>4</v>
      </c>
      <c r="J13" s="24">
        <f>SUM(I13:I18)</f>
        <v>5</v>
      </c>
    </row>
    <row r="14" spans="1:10" x14ac:dyDescent="0.25">
      <c r="A14" s="19"/>
      <c r="B14" s="19"/>
      <c r="C14" s="28"/>
      <c r="D14" s="31"/>
      <c r="E14" s="19"/>
      <c r="F14" s="19"/>
      <c r="G14" s="22"/>
      <c r="H14" s="2">
        <v>2</v>
      </c>
      <c r="I14" s="3">
        <v>1</v>
      </c>
      <c r="J14" s="25"/>
    </row>
    <row r="15" spans="1:10" x14ac:dyDescent="0.25">
      <c r="A15" s="19"/>
      <c r="B15" s="19"/>
      <c r="C15" s="28"/>
      <c r="D15" s="31"/>
      <c r="E15" s="19"/>
      <c r="F15" s="19"/>
      <c r="G15" s="22"/>
      <c r="H15" s="2">
        <v>3</v>
      </c>
      <c r="I15" s="3" t="s">
        <v>4</v>
      </c>
      <c r="J15" s="25"/>
    </row>
    <row r="16" spans="1:10" x14ac:dyDescent="0.25">
      <c r="A16" s="19"/>
      <c r="B16" s="19"/>
      <c r="C16" s="28"/>
      <c r="D16" s="31"/>
      <c r="E16" s="19"/>
      <c r="F16" s="19"/>
      <c r="G16" s="22"/>
      <c r="H16" s="2">
        <v>4</v>
      </c>
      <c r="I16" s="3" t="s">
        <v>4</v>
      </c>
      <c r="J16" s="25"/>
    </row>
    <row r="17" spans="1:10" x14ac:dyDescent="0.25">
      <c r="A17" s="19"/>
      <c r="B17" s="19"/>
      <c r="C17" s="28"/>
      <c r="D17" s="31"/>
      <c r="E17" s="19"/>
      <c r="F17" s="19"/>
      <c r="G17" s="22"/>
      <c r="H17" s="2">
        <v>5</v>
      </c>
      <c r="I17" s="3">
        <f>0.5*2</f>
        <v>1</v>
      </c>
      <c r="J17" s="25"/>
    </row>
    <row r="18" spans="1:10" x14ac:dyDescent="0.25">
      <c r="A18" s="19"/>
      <c r="B18" s="19"/>
      <c r="C18" s="28"/>
      <c r="D18" s="31"/>
      <c r="E18" s="19"/>
      <c r="F18" s="19"/>
      <c r="G18" s="22"/>
      <c r="H18" s="2">
        <v>6</v>
      </c>
      <c r="I18" s="3">
        <v>3</v>
      </c>
      <c r="J18" s="25"/>
    </row>
    <row r="19" spans="1:10" x14ac:dyDescent="0.25">
      <c r="A19" s="19"/>
      <c r="B19" s="19"/>
      <c r="C19" s="28"/>
      <c r="D19" s="31"/>
      <c r="E19" s="19"/>
      <c r="F19" s="19"/>
      <c r="G19" s="22"/>
      <c r="H19" s="2">
        <v>7</v>
      </c>
      <c r="I19" s="3" t="s">
        <v>4</v>
      </c>
      <c r="J19" s="25"/>
    </row>
    <row r="20" spans="1:10" x14ac:dyDescent="0.25">
      <c r="A20" s="19"/>
      <c r="B20" s="19"/>
      <c r="C20" s="28"/>
      <c r="D20" s="31"/>
      <c r="E20" s="19"/>
      <c r="F20" s="19"/>
      <c r="G20" s="22"/>
      <c r="H20" s="2">
        <v>8</v>
      </c>
      <c r="I20" s="3" t="s">
        <v>4</v>
      </c>
      <c r="J20" s="25"/>
    </row>
    <row r="21" spans="1:10" ht="264.75" customHeight="1" x14ac:dyDescent="0.25">
      <c r="A21" s="20"/>
      <c r="B21" s="20"/>
      <c r="C21" s="29"/>
      <c r="D21" s="32"/>
      <c r="E21" s="20"/>
      <c r="F21" s="20"/>
      <c r="G21" s="23"/>
      <c r="H21" s="2">
        <v>9</v>
      </c>
      <c r="I21" s="3" t="s">
        <v>4</v>
      </c>
      <c r="J21" s="26"/>
    </row>
    <row r="22" spans="1:10" ht="15" customHeight="1" x14ac:dyDescent="0.25">
      <c r="A22" s="18">
        <v>3</v>
      </c>
      <c r="B22" s="18" t="s">
        <v>25</v>
      </c>
      <c r="C22" s="27">
        <v>7733350295</v>
      </c>
      <c r="D22" s="30" t="s">
        <v>22</v>
      </c>
      <c r="E22" s="30" t="s">
        <v>10</v>
      </c>
      <c r="F22" s="33" t="s">
        <v>27</v>
      </c>
      <c r="G22" s="21" t="s">
        <v>24</v>
      </c>
      <c r="H22" s="4">
        <v>1</v>
      </c>
      <c r="I22" s="5" t="s">
        <v>4</v>
      </c>
      <c r="J22" s="24">
        <f>SUM(I22:I27)</f>
        <v>5</v>
      </c>
    </row>
    <row r="23" spans="1:10" x14ac:dyDescent="0.25">
      <c r="A23" s="19"/>
      <c r="B23" s="19"/>
      <c r="C23" s="28"/>
      <c r="D23" s="31"/>
      <c r="E23" s="19"/>
      <c r="F23" s="34"/>
      <c r="G23" s="22"/>
      <c r="H23" s="4">
        <v>2</v>
      </c>
      <c r="I23" s="5">
        <v>1</v>
      </c>
      <c r="J23" s="25"/>
    </row>
    <row r="24" spans="1:10" x14ac:dyDescent="0.25">
      <c r="A24" s="19"/>
      <c r="B24" s="19"/>
      <c r="C24" s="28"/>
      <c r="D24" s="31"/>
      <c r="E24" s="19"/>
      <c r="F24" s="34"/>
      <c r="G24" s="22"/>
      <c r="H24" s="4">
        <v>3</v>
      </c>
      <c r="I24" s="5" t="s">
        <v>4</v>
      </c>
      <c r="J24" s="25"/>
    </row>
    <row r="25" spans="1:10" x14ac:dyDescent="0.25">
      <c r="A25" s="19"/>
      <c r="B25" s="19"/>
      <c r="C25" s="28"/>
      <c r="D25" s="31"/>
      <c r="E25" s="19"/>
      <c r="F25" s="34"/>
      <c r="G25" s="22"/>
      <c r="H25" s="4">
        <v>4</v>
      </c>
      <c r="I25" s="5" t="s">
        <v>4</v>
      </c>
      <c r="J25" s="25"/>
    </row>
    <row r="26" spans="1:10" x14ac:dyDescent="0.25">
      <c r="A26" s="19"/>
      <c r="B26" s="19"/>
      <c r="C26" s="28"/>
      <c r="D26" s="31"/>
      <c r="E26" s="19"/>
      <c r="F26" s="34"/>
      <c r="G26" s="22"/>
      <c r="H26" s="4">
        <v>5</v>
      </c>
      <c r="I26" s="5">
        <f>0.5*2</f>
        <v>1</v>
      </c>
      <c r="J26" s="25"/>
    </row>
    <row r="27" spans="1:10" x14ac:dyDescent="0.25">
      <c r="A27" s="19"/>
      <c r="B27" s="19"/>
      <c r="C27" s="28"/>
      <c r="D27" s="31"/>
      <c r="E27" s="19"/>
      <c r="F27" s="34"/>
      <c r="G27" s="22"/>
      <c r="H27" s="4">
        <v>6</v>
      </c>
      <c r="I27" s="5">
        <v>3</v>
      </c>
      <c r="J27" s="25"/>
    </row>
    <row r="28" spans="1:10" x14ac:dyDescent="0.25">
      <c r="A28" s="19"/>
      <c r="B28" s="19"/>
      <c r="C28" s="28"/>
      <c r="D28" s="31"/>
      <c r="E28" s="19"/>
      <c r="F28" s="34"/>
      <c r="G28" s="22"/>
      <c r="H28" s="4">
        <v>7</v>
      </c>
      <c r="I28" s="5" t="s">
        <v>4</v>
      </c>
      <c r="J28" s="25"/>
    </row>
    <row r="29" spans="1:10" x14ac:dyDescent="0.25">
      <c r="A29" s="19"/>
      <c r="B29" s="19"/>
      <c r="C29" s="28"/>
      <c r="D29" s="31"/>
      <c r="E29" s="19"/>
      <c r="F29" s="34"/>
      <c r="G29" s="22"/>
      <c r="H29" s="4">
        <v>8</v>
      </c>
      <c r="I29" s="5" t="s">
        <v>4</v>
      </c>
      <c r="J29" s="25"/>
    </row>
    <row r="30" spans="1:10" ht="260.25" customHeight="1" x14ac:dyDescent="0.25">
      <c r="A30" s="20"/>
      <c r="B30" s="20"/>
      <c r="C30" s="29"/>
      <c r="D30" s="32"/>
      <c r="E30" s="20"/>
      <c r="F30" s="35"/>
      <c r="G30" s="23"/>
      <c r="H30" s="4">
        <v>9</v>
      </c>
      <c r="I30" s="5" t="s">
        <v>4</v>
      </c>
      <c r="J30" s="26"/>
    </row>
    <row r="31" spans="1:10" x14ac:dyDescent="0.25">
      <c r="A31" s="14">
        <v>4</v>
      </c>
      <c r="B31" s="15" t="s">
        <v>28</v>
      </c>
      <c r="C31" s="16">
        <v>7733397751</v>
      </c>
      <c r="D31" s="42" t="s">
        <v>5</v>
      </c>
      <c r="E31" s="17" t="s">
        <v>29</v>
      </c>
      <c r="F31" s="10" t="s">
        <v>30</v>
      </c>
      <c r="G31" s="43" t="s">
        <v>31</v>
      </c>
      <c r="H31" s="7">
        <v>1</v>
      </c>
      <c r="I31" s="6" t="s">
        <v>4</v>
      </c>
      <c r="J31" s="13">
        <f>SUM(I31:I36)</f>
        <v>3.5</v>
      </c>
    </row>
    <row r="32" spans="1:10" x14ac:dyDescent="0.25">
      <c r="A32" s="14"/>
      <c r="B32" s="15"/>
      <c r="C32" s="16"/>
      <c r="D32" s="42"/>
      <c r="E32" s="17"/>
      <c r="F32" s="11"/>
      <c r="G32" s="44"/>
      <c r="H32" s="7">
        <v>2</v>
      </c>
      <c r="I32" s="6">
        <v>1</v>
      </c>
      <c r="J32" s="13"/>
    </row>
    <row r="33" spans="1:10" x14ac:dyDescent="0.25">
      <c r="A33" s="14"/>
      <c r="B33" s="15"/>
      <c r="C33" s="16"/>
      <c r="D33" s="42"/>
      <c r="E33" s="17"/>
      <c r="F33" s="11"/>
      <c r="G33" s="44"/>
      <c r="H33" s="7">
        <v>3</v>
      </c>
      <c r="I33" s="6" t="s">
        <v>4</v>
      </c>
      <c r="J33" s="13"/>
    </row>
    <row r="34" spans="1:10" x14ac:dyDescent="0.25">
      <c r="A34" s="14"/>
      <c r="B34" s="15"/>
      <c r="C34" s="16"/>
      <c r="D34" s="42"/>
      <c r="E34" s="17"/>
      <c r="F34" s="11"/>
      <c r="G34" s="44"/>
      <c r="H34" s="7">
        <v>4</v>
      </c>
      <c r="I34" s="6" t="s">
        <v>4</v>
      </c>
      <c r="J34" s="13"/>
    </row>
    <row r="35" spans="1:10" x14ac:dyDescent="0.25">
      <c r="A35" s="14"/>
      <c r="B35" s="15"/>
      <c r="C35" s="16"/>
      <c r="D35" s="42"/>
      <c r="E35" s="17"/>
      <c r="F35" s="11"/>
      <c r="G35" s="44"/>
      <c r="H35" s="7">
        <v>5</v>
      </c>
      <c r="I35" s="6">
        <f>0.5*5</f>
        <v>2.5</v>
      </c>
      <c r="J35" s="13"/>
    </row>
    <row r="36" spans="1:10" x14ac:dyDescent="0.25">
      <c r="A36" s="14"/>
      <c r="B36" s="15"/>
      <c r="C36" s="16"/>
      <c r="D36" s="42"/>
      <c r="E36" s="17"/>
      <c r="F36" s="11"/>
      <c r="G36" s="44"/>
      <c r="H36" s="7">
        <v>6</v>
      </c>
      <c r="I36" s="6">
        <v>0</v>
      </c>
      <c r="J36" s="13"/>
    </row>
    <row r="37" spans="1:10" x14ac:dyDescent="0.25">
      <c r="A37" s="14"/>
      <c r="B37" s="15"/>
      <c r="C37" s="16"/>
      <c r="D37" s="42"/>
      <c r="E37" s="17"/>
      <c r="F37" s="11"/>
      <c r="G37" s="44"/>
      <c r="H37" s="7">
        <v>7</v>
      </c>
      <c r="I37" s="6" t="s">
        <v>4</v>
      </c>
      <c r="J37" s="13"/>
    </row>
    <row r="38" spans="1:10" x14ac:dyDescent="0.25">
      <c r="A38" s="14"/>
      <c r="B38" s="15"/>
      <c r="C38" s="16"/>
      <c r="D38" s="42"/>
      <c r="E38" s="17"/>
      <c r="F38" s="11"/>
      <c r="G38" s="44"/>
      <c r="H38" s="7">
        <v>8</v>
      </c>
      <c r="I38" s="6" t="s">
        <v>4</v>
      </c>
      <c r="J38" s="13"/>
    </row>
    <row r="39" spans="1:10" ht="24" customHeight="1" x14ac:dyDescent="0.25">
      <c r="A39" s="14"/>
      <c r="B39" s="15"/>
      <c r="C39" s="16"/>
      <c r="D39" s="42"/>
      <c r="E39" s="17"/>
      <c r="F39" s="12"/>
      <c r="G39" s="44"/>
      <c r="H39" s="7">
        <v>9</v>
      </c>
      <c r="I39" s="6" t="s">
        <v>4</v>
      </c>
      <c r="J39" s="13"/>
    </row>
    <row r="40" spans="1:10" x14ac:dyDescent="0.25">
      <c r="A40" s="14">
        <v>5</v>
      </c>
      <c r="B40" s="15" t="s">
        <v>32</v>
      </c>
      <c r="C40" s="16">
        <v>7708333955</v>
      </c>
      <c r="D40" s="42" t="s">
        <v>5</v>
      </c>
      <c r="E40" s="42" t="s">
        <v>5</v>
      </c>
      <c r="F40" s="10" t="s">
        <v>33</v>
      </c>
      <c r="G40" s="45" t="s">
        <v>34</v>
      </c>
      <c r="H40" s="8">
        <v>1</v>
      </c>
      <c r="I40" s="9" t="s">
        <v>4</v>
      </c>
      <c r="J40" s="13">
        <f>SUM(I40:I45)</f>
        <v>7.5</v>
      </c>
    </row>
    <row r="41" spans="1:10" x14ac:dyDescent="0.25">
      <c r="A41" s="14"/>
      <c r="B41" s="15"/>
      <c r="C41" s="16"/>
      <c r="D41" s="42"/>
      <c r="E41" s="42"/>
      <c r="F41" s="11"/>
      <c r="G41" s="44"/>
      <c r="H41" s="8">
        <v>2</v>
      </c>
      <c r="I41" s="9">
        <v>1</v>
      </c>
      <c r="J41" s="13"/>
    </row>
    <row r="42" spans="1:10" x14ac:dyDescent="0.25">
      <c r="A42" s="14"/>
      <c r="B42" s="15"/>
      <c r="C42" s="16"/>
      <c r="D42" s="42"/>
      <c r="E42" s="42"/>
      <c r="F42" s="11"/>
      <c r="G42" s="44"/>
      <c r="H42" s="8">
        <v>3</v>
      </c>
      <c r="I42" s="9" t="s">
        <v>4</v>
      </c>
      <c r="J42" s="13"/>
    </row>
    <row r="43" spans="1:10" x14ac:dyDescent="0.25">
      <c r="A43" s="14"/>
      <c r="B43" s="15"/>
      <c r="C43" s="16"/>
      <c r="D43" s="42"/>
      <c r="E43" s="42"/>
      <c r="F43" s="11"/>
      <c r="G43" s="44"/>
      <c r="H43" s="8">
        <v>4</v>
      </c>
      <c r="I43" s="9" t="s">
        <v>4</v>
      </c>
      <c r="J43" s="13"/>
    </row>
    <row r="44" spans="1:10" x14ac:dyDescent="0.25">
      <c r="A44" s="14"/>
      <c r="B44" s="15"/>
      <c r="C44" s="16"/>
      <c r="D44" s="42"/>
      <c r="E44" s="42"/>
      <c r="F44" s="11"/>
      <c r="G44" s="44"/>
      <c r="H44" s="8">
        <v>5</v>
      </c>
      <c r="I44" s="9">
        <f>0.5*11</f>
        <v>5.5</v>
      </c>
      <c r="J44" s="13"/>
    </row>
    <row r="45" spans="1:10" x14ac:dyDescent="0.25">
      <c r="A45" s="14"/>
      <c r="B45" s="15"/>
      <c r="C45" s="16"/>
      <c r="D45" s="42"/>
      <c r="E45" s="42"/>
      <c r="F45" s="11"/>
      <c r="G45" s="44"/>
      <c r="H45" s="8">
        <v>6</v>
      </c>
      <c r="I45" s="9">
        <v>1</v>
      </c>
      <c r="J45" s="13"/>
    </row>
    <row r="46" spans="1:10" x14ac:dyDescent="0.25">
      <c r="A46" s="14"/>
      <c r="B46" s="15"/>
      <c r="C46" s="16"/>
      <c r="D46" s="42"/>
      <c r="E46" s="42"/>
      <c r="F46" s="11"/>
      <c r="G46" s="44"/>
      <c r="H46" s="8">
        <v>7</v>
      </c>
      <c r="I46" s="9" t="s">
        <v>4</v>
      </c>
      <c r="J46" s="13"/>
    </row>
    <row r="47" spans="1:10" x14ac:dyDescent="0.25">
      <c r="A47" s="14"/>
      <c r="B47" s="15"/>
      <c r="C47" s="16"/>
      <c r="D47" s="42"/>
      <c r="E47" s="42"/>
      <c r="F47" s="11"/>
      <c r="G47" s="44"/>
      <c r="H47" s="8">
        <v>8</v>
      </c>
      <c r="I47" s="9" t="s">
        <v>4</v>
      </c>
      <c r="J47" s="13"/>
    </row>
    <row r="48" spans="1:10" x14ac:dyDescent="0.25">
      <c r="A48" s="14"/>
      <c r="B48" s="15"/>
      <c r="C48" s="16"/>
      <c r="D48" s="42"/>
      <c r="E48" s="42"/>
      <c r="F48" s="12"/>
      <c r="G48" s="44"/>
      <c r="H48" s="8">
        <v>9</v>
      </c>
      <c r="I48" s="9" t="s">
        <v>4</v>
      </c>
      <c r="J48" s="13"/>
    </row>
    <row r="49" spans="1:10" x14ac:dyDescent="0.25">
      <c r="A49" s="14">
        <v>6</v>
      </c>
      <c r="B49" s="15" t="s">
        <v>35</v>
      </c>
      <c r="C49" s="16">
        <v>7709712730</v>
      </c>
      <c r="D49" s="17" t="s">
        <v>37</v>
      </c>
      <c r="E49" s="17" t="s">
        <v>38</v>
      </c>
      <c r="F49" s="10" t="s">
        <v>36</v>
      </c>
      <c r="G49" s="49" t="s">
        <v>39</v>
      </c>
      <c r="H49" s="8">
        <v>1</v>
      </c>
      <c r="I49" s="9" t="s">
        <v>4</v>
      </c>
      <c r="J49" s="13">
        <f>SUM(I49:I54)</f>
        <v>7</v>
      </c>
    </row>
    <row r="50" spans="1:10" x14ac:dyDescent="0.25">
      <c r="A50" s="14"/>
      <c r="B50" s="15"/>
      <c r="C50" s="16"/>
      <c r="D50" s="17"/>
      <c r="E50" s="17"/>
      <c r="F50" s="11"/>
      <c r="G50" s="49"/>
      <c r="H50" s="8">
        <v>2</v>
      </c>
      <c r="I50" s="9">
        <v>1</v>
      </c>
      <c r="J50" s="13"/>
    </row>
    <row r="51" spans="1:10" x14ac:dyDescent="0.25">
      <c r="A51" s="14"/>
      <c r="B51" s="15"/>
      <c r="C51" s="16"/>
      <c r="D51" s="17"/>
      <c r="E51" s="17"/>
      <c r="F51" s="11"/>
      <c r="G51" s="49"/>
      <c r="H51" s="8">
        <v>3</v>
      </c>
      <c r="I51" s="9" t="s">
        <v>4</v>
      </c>
      <c r="J51" s="13"/>
    </row>
    <row r="52" spans="1:10" x14ac:dyDescent="0.25">
      <c r="A52" s="14"/>
      <c r="B52" s="15"/>
      <c r="C52" s="16"/>
      <c r="D52" s="17"/>
      <c r="E52" s="17"/>
      <c r="F52" s="11"/>
      <c r="G52" s="49"/>
      <c r="H52" s="8">
        <v>4</v>
      </c>
      <c r="I52" s="9" t="s">
        <v>4</v>
      </c>
      <c r="J52" s="13"/>
    </row>
    <row r="53" spans="1:10" x14ac:dyDescent="0.25">
      <c r="A53" s="14"/>
      <c r="B53" s="15"/>
      <c r="C53" s="16"/>
      <c r="D53" s="17"/>
      <c r="E53" s="17"/>
      <c r="F53" s="11"/>
      <c r="G53" s="49"/>
      <c r="H53" s="8">
        <v>5</v>
      </c>
      <c r="I53" s="9">
        <f>0.5*10</f>
        <v>5</v>
      </c>
      <c r="J53" s="13"/>
    </row>
    <row r="54" spans="1:10" x14ac:dyDescent="0.25">
      <c r="A54" s="14"/>
      <c r="B54" s="15"/>
      <c r="C54" s="16"/>
      <c r="D54" s="17"/>
      <c r="E54" s="17"/>
      <c r="F54" s="11"/>
      <c r="G54" s="49"/>
      <c r="H54" s="8">
        <v>6</v>
      </c>
      <c r="I54" s="9">
        <v>1</v>
      </c>
      <c r="J54" s="13"/>
    </row>
    <row r="55" spans="1:10" x14ac:dyDescent="0.25">
      <c r="A55" s="14"/>
      <c r="B55" s="15"/>
      <c r="C55" s="16"/>
      <c r="D55" s="17"/>
      <c r="E55" s="17"/>
      <c r="F55" s="11"/>
      <c r="G55" s="49"/>
      <c r="H55" s="8">
        <v>7</v>
      </c>
      <c r="I55" s="9" t="s">
        <v>4</v>
      </c>
      <c r="J55" s="13"/>
    </row>
    <row r="56" spans="1:10" x14ac:dyDescent="0.25">
      <c r="A56" s="14"/>
      <c r="B56" s="15"/>
      <c r="C56" s="16"/>
      <c r="D56" s="17"/>
      <c r="E56" s="17"/>
      <c r="F56" s="11"/>
      <c r="G56" s="49"/>
      <c r="H56" s="8">
        <v>8</v>
      </c>
      <c r="I56" s="9" t="s">
        <v>4</v>
      </c>
      <c r="J56" s="13"/>
    </row>
    <row r="57" spans="1:10" x14ac:dyDescent="0.25">
      <c r="A57" s="14"/>
      <c r="B57" s="15"/>
      <c r="C57" s="16"/>
      <c r="D57" s="17"/>
      <c r="E57" s="17"/>
      <c r="F57" s="12"/>
      <c r="G57" s="49"/>
      <c r="H57" s="8">
        <v>9</v>
      </c>
      <c r="I57" s="9" t="s">
        <v>4</v>
      </c>
      <c r="J57" s="13"/>
    </row>
    <row r="58" spans="1:10" x14ac:dyDescent="0.25">
      <c r="A58" s="14">
        <v>7</v>
      </c>
      <c r="B58" s="15" t="s">
        <v>13</v>
      </c>
      <c r="C58" s="16">
        <v>7701663601</v>
      </c>
      <c r="D58" s="17" t="s">
        <v>14</v>
      </c>
      <c r="E58" s="17" t="s">
        <v>15</v>
      </c>
      <c r="F58" s="10" t="s">
        <v>40</v>
      </c>
      <c r="G58" s="45" t="s">
        <v>43</v>
      </c>
      <c r="H58" s="8">
        <v>1</v>
      </c>
      <c r="I58" s="9" t="s">
        <v>4</v>
      </c>
      <c r="J58" s="13">
        <f>SUM(I58:I63)</f>
        <v>9.5</v>
      </c>
    </row>
    <row r="59" spans="1:10" x14ac:dyDescent="0.25">
      <c r="A59" s="14"/>
      <c r="B59" s="15"/>
      <c r="C59" s="16"/>
      <c r="D59" s="17"/>
      <c r="E59" s="17"/>
      <c r="F59" s="11"/>
      <c r="G59" s="44"/>
      <c r="H59" s="8">
        <v>2</v>
      </c>
      <c r="I59" s="9">
        <v>1</v>
      </c>
      <c r="J59" s="13"/>
    </row>
    <row r="60" spans="1:10" x14ac:dyDescent="0.25">
      <c r="A60" s="14"/>
      <c r="B60" s="15"/>
      <c r="C60" s="16"/>
      <c r="D60" s="17"/>
      <c r="E60" s="17"/>
      <c r="F60" s="11"/>
      <c r="G60" s="44"/>
      <c r="H60" s="8">
        <v>3</v>
      </c>
      <c r="I60" s="9" t="s">
        <v>4</v>
      </c>
      <c r="J60" s="13"/>
    </row>
    <row r="61" spans="1:10" x14ac:dyDescent="0.25">
      <c r="A61" s="14"/>
      <c r="B61" s="15"/>
      <c r="C61" s="16"/>
      <c r="D61" s="17"/>
      <c r="E61" s="17"/>
      <c r="F61" s="11"/>
      <c r="G61" s="44"/>
      <c r="H61" s="8">
        <v>4</v>
      </c>
      <c r="I61" s="9" t="s">
        <v>4</v>
      </c>
      <c r="J61" s="13"/>
    </row>
    <row r="62" spans="1:10" x14ac:dyDescent="0.25">
      <c r="A62" s="14"/>
      <c r="B62" s="15"/>
      <c r="C62" s="16"/>
      <c r="D62" s="17"/>
      <c r="E62" s="17"/>
      <c r="F62" s="11"/>
      <c r="G62" s="44"/>
      <c r="H62" s="8">
        <v>5</v>
      </c>
      <c r="I62" s="9">
        <f>0.5*11</f>
        <v>5.5</v>
      </c>
      <c r="J62" s="13"/>
    </row>
    <row r="63" spans="1:10" x14ac:dyDescent="0.25">
      <c r="A63" s="14"/>
      <c r="B63" s="15"/>
      <c r="C63" s="16"/>
      <c r="D63" s="17"/>
      <c r="E63" s="17"/>
      <c r="F63" s="11"/>
      <c r="G63" s="44"/>
      <c r="H63" s="8">
        <v>6</v>
      </c>
      <c r="I63" s="9">
        <v>3</v>
      </c>
      <c r="J63" s="13"/>
    </row>
    <row r="64" spans="1:10" x14ac:dyDescent="0.25">
      <c r="A64" s="14"/>
      <c r="B64" s="15"/>
      <c r="C64" s="16"/>
      <c r="D64" s="17"/>
      <c r="E64" s="17"/>
      <c r="F64" s="11"/>
      <c r="G64" s="44"/>
      <c r="H64" s="8">
        <v>7</v>
      </c>
      <c r="I64" s="9" t="s">
        <v>4</v>
      </c>
      <c r="J64" s="13"/>
    </row>
    <row r="65" spans="1:10" x14ac:dyDescent="0.25">
      <c r="A65" s="14"/>
      <c r="B65" s="15"/>
      <c r="C65" s="16"/>
      <c r="D65" s="17"/>
      <c r="E65" s="17"/>
      <c r="F65" s="11"/>
      <c r="G65" s="44"/>
      <c r="H65" s="8">
        <v>8</v>
      </c>
      <c r="I65" s="9" t="s">
        <v>4</v>
      </c>
      <c r="J65" s="13"/>
    </row>
    <row r="66" spans="1:10" x14ac:dyDescent="0.25">
      <c r="A66" s="14"/>
      <c r="B66" s="15"/>
      <c r="C66" s="16"/>
      <c r="D66" s="17"/>
      <c r="E66" s="17"/>
      <c r="F66" s="12"/>
      <c r="G66" s="44"/>
      <c r="H66" s="8">
        <v>9</v>
      </c>
      <c r="I66" s="9" t="s">
        <v>4</v>
      </c>
      <c r="J66" s="13"/>
    </row>
    <row r="67" spans="1:10" x14ac:dyDescent="0.25">
      <c r="A67" s="14">
        <v>8</v>
      </c>
      <c r="B67" s="15" t="s">
        <v>41</v>
      </c>
      <c r="C67" s="16">
        <v>7451445125</v>
      </c>
      <c r="D67" s="42" t="s">
        <v>5</v>
      </c>
      <c r="E67" s="17" t="s">
        <v>42</v>
      </c>
      <c r="F67" s="41" t="s">
        <v>44</v>
      </c>
      <c r="G67" s="48" t="s">
        <v>39</v>
      </c>
      <c r="H67" s="8">
        <v>1</v>
      </c>
      <c r="I67" s="9" t="s">
        <v>4</v>
      </c>
      <c r="J67" s="13">
        <f>SUM(I67:I72)</f>
        <v>6.5</v>
      </c>
    </row>
    <row r="68" spans="1:10" x14ac:dyDescent="0.25">
      <c r="A68" s="14"/>
      <c r="B68" s="15"/>
      <c r="C68" s="16"/>
      <c r="D68" s="42"/>
      <c r="E68" s="17"/>
      <c r="F68" s="46"/>
      <c r="G68" s="48"/>
      <c r="H68" s="8">
        <v>2</v>
      </c>
      <c r="I68" s="9">
        <v>1</v>
      </c>
      <c r="J68" s="13"/>
    </row>
    <row r="69" spans="1:10" x14ac:dyDescent="0.25">
      <c r="A69" s="14"/>
      <c r="B69" s="15"/>
      <c r="C69" s="16"/>
      <c r="D69" s="42"/>
      <c r="E69" s="17"/>
      <c r="F69" s="46"/>
      <c r="G69" s="48"/>
      <c r="H69" s="8">
        <v>3</v>
      </c>
      <c r="I69" s="9" t="s">
        <v>4</v>
      </c>
      <c r="J69" s="13"/>
    </row>
    <row r="70" spans="1:10" x14ac:dyDescent="0.25">
      <c r="A70" s="14"/>
      <c r="B70" s="15"/>
      <c r="C70" s="16"/>
      <c r="D70" s="42"/>
      <c r="E70" s="17"/>
      <c r="F70" s="46"/>
      <c r="G70" s="48"/>
      <c r="H70" s="8">
        <v>4</v>
      </c>
      <c r="I70" s="9" t="s">
        <v>4</v>
      </c>
      <c r="J70" s="13"/>
    </row>
    <row r="71" spans="1:10" x14ac:dyDescent="0.25">
      <c r="A71" s="14"/>
      <c r="B71" s="15"/>
      <c r="C71" s="16"/>
      <c r="D71" s="42"/>
      <c r="E71" s="17"/>
      <c r="F71" s="46"/>
      <c r="G71" s="48"/>
      <c r="H71" s="8">
        <v>5</v>
      </c>
      <c r="I71" s="9">
        <f>0.5*9</f>
        <v>4.5</v>
      </c>
      <c r="J71" s="13"/>
    </row>
    <row r="72" spans="1:10" x14ac:dyDescent="0.25">
      <c r="A72" s="14"/>
      <c r="B72" s="15"/>
      <c r="C72" s="16"/>
      <c r="D72" s="42"/>
      <c r="E72" s="17"/>
      <c r="F72" s="46"/>
      <c r="G72" s="48"/>
      <c r="H72" s="8">
        <v>6</v>
      </c>
      <c r="I72" s="9">
        <v>1</v>
      </c>
      <c r="J72" s="13"/>
    </row>
    <row r="73" spans="1:10" x14ac:dyDescent="0.25">
      <c r="A73" s="14"/>
      <c r="B73" s="15"/>
      <c r="C73" s="16"/>
      <c r="D73" s="42"/>
      <c r="E73" s="17"/>
      <c r="F73" s="46"/>
      <c r="G73" s="48"/>
      <c r="H73" s="8">
        <v>7</v>
      </c>
      <c r="I73" s="9" t="s">
        <v>4</v>
      </c>
      <c r="J73" s="13"/>
    </row>
    <row r="74" spans="1:10" x14ac:dyDescent="0.25">
      <c r="A74" s="14"/>
      <c r="B74" s="15"/>
      <c r="C74" s="16"/>
      <c r="D74" s="42"/>
      <c r="E74" s="17"/>
      <c r="F74" s="46"/>
      <c r="G74" s="48"/>
      <c r="H74" s="8">
        <v>8</v>
      </c>
      <c r="I74" s="9" t="s">
        <v>4</v>
      </c>
      <c r="J74" s="13"/>
    </row>
    <row r="75" spans="1:10" ht="388.5" customHeight="1" x14ac:dyDescent="0.25">
      <c r="A75" s="14"/>
      <c r="B75" s="15"/>
      <c r="C75" s="16"/>
      <c r="D75" s="42"/>
      <c r="E75" s="17"/>
      <c r="F75" s="47"/>
      <c r="G75" s="48"/>
      <c r="H75" s="8">
        <v>9</v>
      </c>
      <c r="I75" s="9" t="s">
        <v>4</v>
      </c>
      <c r="J75" s="13"/>
    </row>
  </sheetData>
  <autoFilter ref="B2:G39"/>
  <mergeCells count="74">
    <mergeCell ref="A49:A57"/>
    <mergeCell ref="B49:B57"/>
    <mergeCell ref="C49:C57"/>
    <mergeCell ref="D49:D57"/>
    <mergeCell ref="E49:E57"/>
    <mergeCell ref="F49:F57"/>
    <mergeCell ref="G49:G57"/>
    <mergeCell ref="J49:J57"/>
    <mergeCell ref="F58:F66"/>
    <mergeCell ref="G58:G66"/>
    <mergeCell ref="J58:J66"/>
    <mergeCell ref="A58:A66"/>
    <mergeCell ref="B58:B66"/>
    <mergeCell ref="C58:C66"/>
    <mergeCell ref="D58:D66"/>
    <mergeCell ref="E58:E66"/>
    <mergeCell ref="A31:A39"/>
    <mergeCell ref="B31:B39"/>
    <mergeCell ref="C31:C39"/>
    <mergeCell ref="D31:D39"/>
    <mergeCell ref="E31:E39"/>
    <mergeCell ref="F31:F39"/>
    <mergeCell ref="G31:G39"/>
    <mergeCell ref="J31:J39"/>
    <mergeCell ref="A67:A75"/>
    <mergeCell ref="A1:J1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G4:G12"/>
    <mergeCell ref="J4:J12"/>
    <mergeCell ref="A13:A21"/>
    <mergeCell ref="B13:B21"/>
    <mergeCell ref="C13:C21"/>
    <mergeCell ref="D13:D21"/>
    <mergeCell ref="E13:E21"/>
    <mergeCell ref="F13:F21"/>
    <mergeCell ref="G13:G21"/>
    <mergeCell ref="J13:J21"/>
    <mergeCell ref="A4:A12"/>
    <mergeCell ref="B4:B12"/>
    <mergeCell ref="C4:C12"/>
    <mergeCell ref="D4:D12"/>
    <mergeCell ref="E4:E12"/>
    <mergeCell ref="F4:F12"/>
    <mergeCell ref="G22:G30"/>
    <mergeCell ref="J22:J30"/>
    <mergeCell ref="A22:A30"/>
    <mergeCell ref="B22:B30"/>
    <mergeCell ref="C22:C30"/>
    <mergeCell ref="D22:D30"/>
    <mergeCell ref="E22:E30"/>
    <mergeCell ref="F22:F30"/>
    <mergeCell ref="G40:G48"/>
    <mergeCell ref="J40:J48"/>
    <mergeCell ref="A40:A48"/>
    <mergeCell ref="B40:B48"/>
    <mergeCell ref="C40:C48"/>
    <mergeCell ref="D40:D48"/>
    <mergeCell ref="E40:E48"/>
    <mergeCell ref="F40:F48"/>
    <mergeCell ref="B67:B75"/>
    <mergeCell ref="C67:C75"/>
    <mergeCell ref="D67:D75"/>
    <mergeCell ref="E67:E75"/>
    <mergeCell ref="F67:F75"/>
    <mergeCell ref="G67:G75"/>
    <mergeCell ref="J67:J75"/>
  </mergeCells>
  <hyperlinks>
    <hyperlink ref="D4" r:id="rId1"/>
    <hyperlink ref="E4" r:id="rId2"/>
    <hyperlink ref="D13" r:id="rId3" display="https://fortuna-expo.ru/"/>
    <hyperlink ref="E13" r:id="rId4"/>
    <hyperlink ref="D31" r:id="rId5" display="www.profiexpo.ru"/>
    <hyperlink ref="E31" r:id="rId6" display="info@profiexpo.ru"/>
    <hyperlink ref="D22" r:id="rId7" display="https://fortuna-expo.ru/"/>
    <hyperlink ref="E22" r:id="rId8"/>
    <hyperlink ref="E40" r:id="rId9" display="info@profiexpo.ru"/>
    <hyperlink ref="G40" r:id="rId10"/>
    <hyperlink ref="D49" r:id="rId11"/>
    <hyperlink ref="E49" r:id="rId12"/>
    <hyperlink ref="D58" r:id="rId13"/>
    <hyperlink ref="E58" r:id="rId14"/>
    <hyperlink ref="D67" r:id="rId15" display="kev@bxg24.ru"/>
    <hyperlink ref="E67" r:id="rId16"/>
    <hyperlink ref="G58" r:id="rId17"/>
  </hyperlinks>
  <pageMargins left="0.7" right="0.7" top="0.75" bottom="0.75" header="0.3" footer="0.3"/>
  <pageSetup paperSize="9" orientation="portrait" verticalDpi="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2022-12-21T05:13:49Z</dcterms:modified>
</cp:coreProperties>
</file>